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ntabilidad\Lotaip\2026\Marzo\"/>
    </mc:Choice>
  </mc:AlternateContent>
  <xr:revisionPtr revIDLastSave="0" documentId="8_{3AAF5255-41B0-4120-8831-3A115793973C}" xr6:coauthVersionLast="47" xr6:coauthVersionMax="47" xr10:uidLastSave="{00000000-0000-0000-0000-000000000000}"/>
  <bookViews>
    <workbookView xWindow="-120" yWindow="-120" windowWidth="29040" windowHeight="15720" xr2:uid="{28547F14-F02B-4D60-9122-B685F3E9D95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5" i="1"/>
  <c r="F6" i="1"/>
  <c r="F7" i="1"/>
  <c r="F8" i="1"/>
  <c r="F9" i="1"/>
  <c r="F10" i="1"/>
  <c r="F11" i="1"/>
  <c r="F12" i="1"/>
  <c r="F13" i="1"/>
  <c r="F14" i="1"/>
  <c r="F4" i="1"/>
</calcChain>
</file>

<file path=xl/sharedStrings.xml><?xml version="1.0" encoding="utf-8"?>
<sst xmlns="http://schemas.openxmlformats.org/spreadsheetml/2006/main" count="58" uniqueCount="56">
  <si>
    <t>Código</t>
  </si>
  <si>
    <t>Denominación</t>
  </si>
  <si>
    <t>Año 2024</t>
  </si>
  <si>
    <t>Año 2025</t>
  </si>
  <si>
    <t>Variación Absoluta</t>
  </si>
  <si>
    <t>Variación %</t>
  </si>
  <si>
    <t>ACTIVOS</t>
  </si>
  <si>
    <t>1.1</t>
  </si>
  <si>
    <t>OPERACIONALES</t>
  </si>
  <si>
    <t>1.1.1</t>
  </si>
  <si>
    <t>DISPONIBILIDADES</t>
  </si>
  <si>
    <t>1.1.2</t>
  </si>
  <si>
    <t>ANTICIPOS DE FONDOS</t>
  </si>
  <si>
    <t>1.2</t>
  </si>
  <si>
    <t>INVERSIONES FINANCIERAS</t>
  </si>
  <si>
    <t>1.2.4</t>
  </si>
  <si>
    <t>DEUDORES FINANCIEROS</t>
  </si>
  <si>
    <t>1.3</t>
  </si>
  <si>
    <t>INVERSIONES EN EXISTENCIAS</t>
  </si>
  <si>
    <t>1.3.1</t>
  </si>
  <si>
    <t>EXISTENCIAS PARA CONSUMO CORRIENTE</t>
  </si>
  <si>
    <t>1.4</t>
  </si>
  <si>
    <t>INVERSIONES EN BIENES DE LARGA DURACIÓN</t>
  </si>
  <si>
    <t>1.4.1</t>
  </si>
  <si>
    <t>BIENES DE ADMINISTRACIÓN</t>
  </si>
  <si>
    <t>1.4.3</t>
  </si>
  <si>
    <t>BIENES DE INFRAESTRUCTURA</t>
  </si>
  <si>
    <t>1.5</t>
  </si>
  <si>
    <t>INVERSIONES EN OBRAS EN PROYECTOS Y PROGRAMAS</t>
  </si>
  <si>
    <t>1.5.1</t>
  </si>
  <si>
    <t>INVERSIONES EN OBRAS EN PROCESO</t>
  </si>
  <si>
    <t>PASIVOS</t>
  </si>
  <si>
    <t>2.1</t>
  </si>
  <si>
    <t>DEUDA FLOTANTE</t>
  </si>
  <si>
    <t>2.1.2</t>
  </si>
  <si>
    <t>DEPÓSITOS Y FONDOS DE TERCEROS</t>
  </si>
  <si>
    <t>2.2</t>
  </si>
  <si>
    <t>DEUDA PÚBLICA</t>
  </si>
  <si>
    <t>2.2.4</t>
  </si>
  <si>
    <t>FINANCIEROS</t>
  </si>
  <si>
    <t>PATRIMONIO</t>
  </si>
  <si>
    <t>6.1</t>
  </si>
  <si>
    <t>PATRIMONIO ACUMULADO</t>
  </si>
  <si>
    <t>6.1.1</t>
  </si>
  <si>
    <t>PATRIMONIO PÚBLICO</t>
  </si>
  <si>
    <t>6.1.8</t>
  </si>
  <si>
    <t>RESULTADOS DE EJERCICIOS</t>
  </si>
  <si>
    <t>9.1</t>
  </si>
  <si>
    <t>CUENTAS DE ORDEN DEUDORAS</t>
  </si>
  <si>
    <t>9.1.1</t>
  </si>
  <si>
    <t>9.2</t>
  </si>
  <si>
    <t>CUENTAS DE ORDEN ACREEDORAS</t>
  </si>
  <si>
    <t>9.2.1</t>
  </si>
  <si>
    <t>TOTAL ACTIVO = TOTAL PASIVO Y PATRIMONIO</t>
  </si>
  <si>
    <t>ESTUDIO COMPARATIVO DE LOS DOS ÚLTIMOS EJERCICIOS FISCALES</t>
  </si>
  <si>
    <t>Art. 29.1 – LOTAIP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</si>
</sst>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4" fontId="3" fillId="0" borderId="1" xfId="0" applyNumberFormat="1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justify" vertical="center" wrapText="1"/>
    </xf>
    <xf numFmtId="4" fontId="1" fillId="0" borderId="12" xfId="0" applyNumberFormat="1" applyFont="1" applyFill="1" applyBorder="1"/>
    <xf numFmtId="0" fontId="0" fillId="0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justify" vertical="center" wrapText="1"/>
    </xf>
    <xf numFmtId="4" fontId="2" fillId="0" borderId="14" xfId="0" applyNumberFormat="1" applyFont="1" applyFill="1" applyBorder="1" applyAlignment="1">
      <alignment horizontal="justify" vertical="center" wrapText="1"/>
    </xf>
    <xf numFmtId="4" fontId="1" fillId="0" borderId="15" xfId="0" applyNumberFormat="1" applyFont="1" applyFill="1" applyBorder="1"/>
  </cellXfs>
  <cellStyles count="1">
    <cellStyle name="Normal" xfId="0" builtinId="0"/>
  </cellStyles>
  <dxfs count="11">
    <dxf>
      <font>
        <b/>
        <strike val="0"/>
        <outline val="0"/>
        <shadow val="0"/>
        <u val="none"/>
        <vertAlign val="baseline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3E2E43-A13C-4903-9DF1-47E4092B043C}" name="Tabla1" displayName="Tabla1" ref="A3:F30" totalsRowShown="0" headerRowDxfId="6" dataDxfId="7" headerRowBorderDxfId="9" tableBorderDxfId="10" totalsRowBorderDxfId="8">
  <autoFilter ref="A3:F30" xr:uid="{2B3E2E43-A13C-4903-9DF1-47E4092B043C}"/>
  <tableColumns count="6">
    <tableColumn id="1" xr3:uid="{552FF8B4-5452-4EDC-872D-06BE167240A3}" name="Código" dataDxfId="5"/>
    <tableColumn id="2" xr3:uid="{055D522F-0407-4D1B-B4CF-4AB2C121BBC9}" name="Denominación" dataDxfId="4"/>
    <tableColumn id="3" xr3:uid="{1A8C293C-9C75-4DA5-A3D0-73AA92890031}" name="Año 2024" dataDxfId="3"/>
    <tableColumn id="4" xr3:uid="{070020EA-4A6A-4583-AD17-3550D7939D1C}" name="Año 2025" dataDxfId="2"/>
    <tableColumn id="5" xr3:uid="{A90F51BD-E433-4E91-966F-73787D19723E}" name="Variación Absoluta" dataDxfId="1"/>
    <tableColumn id="6" xr3:uid="{F538A2DA-F315-491B-A263-79972991D24E}" name="Variación %" dataDxfId="0">
      <calculatedColumnFormula>((D4-C4)/(C4))*100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DE2C-D379-443B-A41F-78B3D330FE9D}">
  <dimension ref="A1:F30"/>
  <sheetViews>
    <sheetView tabSelected="1" workbookViewId="0">
      <selection activeCell="B17" sqref="B17"/>
    </sheetView>
  </sheetViews>
  <sheetFormatPr baseColWidth="10" defaultRowHeight="15" x14ac:dyDescent="0.25"/>
  <cols>
    <col min="1" max="1" width="11.5703125" bestFit="1" customWidth="1"/>
    <col min="2" max="2" width="41.28515625" customWidth="1"/>
    <col min="3" max="3" width="13.85546875" customWidth="1"/>
    <col min="4" max="4" width="14.28515625" customWidth="1"/>
    <col min="5" max="5" width="19.7109375" customWidth="1"/>
    <col min="6" max="6" width="13.42578125" customWidth="1"/>
    <col min="7" max="7" width="15.28515625" bestFit="1" customWidth="1"/>
  </cols>
  <sheetData>
    <row r="1" spans="1:6" x14ac:dyDescent="0.25">
      <c r="A1" s="5" t="s">
        <v>54</v>
      </c>
      <c r="B1" s="6"/>
      <c r="C1" s="6"/>
      <c r="D1" s="6"/>
      <c r="E1" s="6"/>
      <c r="F1" s="7"/>
    </row>
    <row r="2" spans="1:6" x14ac:dyDescent="0.25">
      <c r="A2" s="8" t="s">
        <v>55</v>
      </c>
      <c r="B2" s="4"/>
      <c r="C2" s="4"/>
      <c r="D2" s="4"/>
      <c r="E2" s="4"/>
      <c r="F2" s="9"/>
    </row>
    <row r="3" spans="1:6" x14ac:dyDescent="0.25">
      <c r="A3" s="10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1" t="s">
        <v>5</v>
      </c>
    </row>
    <row r="4" spans="1:6" x14ac:dyDescent="0.25">
      <c r="A4" s="12">
        <v>1</v>
      </c>
      <c r="B4" s="2" t="s">
        <v>6</v>
      </c>
      <c r="C4" s="3">
        <v>16290741.48</v>
      </c>
      <c r="D4" s="3">
        <v>17083162.609999999</v>
      </c>
      <c r="E4" s="3">
        <v>792421.13</v>
      </c>
      <c r="F4" s="13">
        <f>((D4-C4)/(C4))*100</f>
        <v>4.8642422505620591</v>
      </c>
    </row>
    <row r="5" spans="1:6" x14ac:dyDescent="0.25">
      <c r="A5" s="12" t="s">
        <v>7</v>
      </c>
      <c r="B5" s="2" t="s">
        <v>8</v>
      </c>
      <c r="C5" s="3">
        <v>8551787.0299999993</v>
      </c>
      <c r="D5" s="3">
        <v>9082696.8000000007</v>
      </c>
      <c r="E5" s="3">
        <v>530909.77</v>
      </c>
      <c r="F5" s="13">
        <f>((D5-C5)/(C5))*100</f>
        <v>6.2081734278174778</v>
      </c>
    </row>
    <row r="6" spans="1:6" x14ac:dyDescent="0.25">
      <c r="A6" s="12" t="s">
        <v>9</v>
      </c>
      <c r="B6" s="2" t="s">
        <v>10</v>
      </c>
      <c r="C6" s="3">
        <v>8531358.6999999993</v>
      </c>
      <c r="D6" s="3">
        <v>9058520.9100000001</v>
      </c>
      <c r="E6" s="3">
        <v>527162.21</v>
      </c>
      <c r="F6" s="13">
        <f>((D6-C6)/(C6))*100</f>
        <v>6.1791120094387892</v>
      </c>
    </row>
    <row r="7" spans="1:6" x14ac:dyDescent="0.25">
      <c r="A7" s="12" t="s">
        <v>11</v>
      </c>
      <c r="B7" s="2" t="s">
        <v>12</v>
      </c>
      <c r="C7" s="3">
        <v>20428.330000000002</v>
      </c>
      <c r="D7" s="3">
        <v>24175.89</v>
      </c>
      <c r="E7" s="3">
        <v>3747.56</v>
      </c>
      <c r="F7" s="13">
        <f>((D7-C7)/(C7))*100</f>
        <v>18.344916104253247</v>
      </c>
    </row>
    <row r="8" spans="1:6" x14ac:dyDescent="0.25">
      <c r="A8" s="12" t="s">
        <v>13</v>
      </c>
      <c r="B8" s="2" t="s">
        <v>14</v>
      </c>
      <c r="C8" s="3">
        <v>1252831.47</v>
      </c>
      <c r="D8" s="3">
        <v>790393.73</v>
      </c>
      <c r="E8" s="3">
        <v>-462437.74</v>
      </c>
      <c r="F8" s="13">
        <f>((D8-C8)/(C8))*100</f>
        <v>-36.911408363648462</v>
      </c>
    </row>
    <row r="9" spans="1:6" x14ac:dyDescent="0.25">
      <c r="A9" s="12" t="s">
        <v>15</v>
      </c>
      <c r="B9" s="2" t="s">
        <v>16</v>
      </c>
      <c r="C9" s="3">
        <v>1252831.47</v>
      </c>
      <c r="D9" s="3">
        <v>790393.73</v>
      </c>
      <c r="E9" s="3">
        <v>-462437.74</v>
      </c>
      <c r="F9" s="13">
        <f>((D9-C9)/(C9))*100</f>
        <v>-36.911408363648462</v>
      </c>
    </row>
    <row r="10" spans="1:6" x14ac:dyDescent="0.25">
      <c r="A10" s="12" t="s">
        <v>17</v>
      </c>
      <c r="B10" s="2" t="s">
        <v>18</v>
      </c>
      <c r="C10" s="3">
        <v>94353.4</v>
      </c>
      <c r="D10" s="3">
        <v>111856.99</v>
      </c>
      <c r="E10" s="3">
        <v>17503.59</v>
      </c>
      <c r="F10" s="13">
        <f>((D10-C10)/(C10))*100</f>
        <v>18.551096197911271</v>
      </c>
    </row>
    <row r="11" spans="1:6" x14ac:dyDescent="0.25">
      <c r="A11" s="12" t="s">
        <v>19</v>
      </c>
      <c r="B11" s="2" t="s">
        <v>20</v>
      </c>
      <c r="C11" s="3">
        <v>94353.4</v>
      </c>
      <c r="D11" s="3">
        <v>111856.99</v>
      </c>
      <c r="E11" s="3">
        <v>17503.59</v>
      </c>
      <c r="F11" s="13">
        <f>((D11-C11)/(C11))*100</f>
        <v>18.551096197911271</v>
      </c>
    </row>
    <row r="12" spans="1:6" x14ac:dyDescent="0.25">
      <c r="A12" s="12" t="s">
        <v>21</v>
      </c>
      <c r="B12" s="2" t="s">
        <v>22</v>
      </c>
      <c r="C12" s="3">
        <v>4254204.0999999996</v>
      </c>
      <c r="D12" s="3">
        <v>4701773.3600000003</v>
      </c>
      <c r="E12" s="3">
        <v>447569.26</v>
      </c>
      <c r="F12" s="13">
        <f>((D12-C12)/(C12))*100</f>
        <v>10.520634400216029</v>
      </c>
    </row>
    <row r="13" spans="1:6" x14ac:dyDescent="0.25">
      <c r="A13" s="12" t="s">
        <v>23</v>
      </c>
      <c r="B13" s="2" t="s">
        <v>24</v>
      </c>
      <c r="C13" s="3">
        <v>1855799.91</v>
      </c>
      <c r="D13" s="3">
        <v>2385759.2400000002</v>
      </c>
      <c r="E13" s="3">
        <v>529959.32999999996</v>
      </c>
      <c r="F13" s="13">
        <f>((D13-C13)/(C13))*100</f>
        <v>28.556921850481192</v>
      </c>
    </row>
    <row r="14" spans="1:6" x14ac:dyDescent="0.25">
      <c r="A14" s="12" t="s">
        <v>25</v>
      </c>
      <c r="B14" s="2" t="s">
        <v>26</v>
      </c>
      <c r="C14" s="3">
        <v>2398404.19</v>
      </c>
      <c r="D14" s="3">
        <v>2316014.12</v>
      </c>
      <c r="E14" s="3">
        <v>-82390.070000000007</v>
      </c>
      <c r="F14" s="13">
        <f>((D14-C14)/(C14))*100</f>
        <v>-3.435203721854732</v>
      </c>
    </row>
    <row r="15" spans="1:6" ht="25.5" x14ac:dyDescent="0.25">
      <c r="A15" s="12" t="s">
        <v>27</v>
      </c>
      <c r="B15" s="2" t="s">
        <v>28</v>
      </c>
      <c r="C15" s="3">
        <v>2137565.48</v>
      </c>
      <c r="D15" s="3">
        <v>2396441.73</v>
      </c>
      <c r="E15" s="3">
        <v>258876.25</v>
      </c>
      <c r="F15" s="13">
        <f>((D15-C15)/(C15))*100</f>
        <v>12.110798589430814</v>
      </c>
    </row>
    <row r="16" spans="1:6" x14ac:dyDescent="0.25">
      <c r="A16" s="12" t="s">
        <v>29</v>
      </c>
      <c r="B16" s="2" t="s">
        <v>30</v>
      </c>
      <c r="C16" s="3">
        <v>2137565.48</v>
      </c>
      <c r="D16" s="3">
        <v>2396441.73</v>
      </c>
      <c r="E16" s="3">
        <v>258876.25</v>
      </c>
      <c r="F16" s="13">
        <f>((D16-C16)/(C16))*100</f>
        <v>12.110798589430814</v>
      </c>
    </row>
    <row r="17" spans="1:6" x14ac:dyDescent="0.25">
      <c r="A17" s="12">
        <v>2</v>
      </c>
      <c r="B17" s="2" t="s">
        <v>31</v>
      </c>
      <c r="C17" s="3">
        <v>119343.95</v>
      </c>
      <c r="D17" s="3">
        <v>109447.03</v>
      </c>
      <c r="E17" s="3">
        <v>-9896.92</v>
      </c>
      <c r="F17" s="13">
        <f>((D17-C17)/(C17))*100</f>
        <v>-8.292770601274718</v>
      </c>
    </row>
    <row r="18" spans="1:6" x14ac:dyDescent="0.25">
      <c r="A18" s="12" t="s">
        <v>32</v>
      </c>
      <c r="B18" s="2" t="s">
        <v>33</v>
      </c>
      <c r="C18" s="3">
        <v>105617.54</v>
      </c>
      <c r="D18" s="3">
        <v>109447.03</v>
      </c>
      <c r="E18" s="3">
        <v>3829.49</v>
      </c>
      <c r="F18" s="13">
        <f>((D18-C18)/(C18))*100</f>
        <v>3.6258087435098423</v>
      </c>
    </row>
    <row r="19" spans="1:6" x14ac:dyDescent="0.25">
      <c r="A19" s="12" t="s">
        <v>34</v>
      </c>
      <c r="B19" s="2" t="s">
        <v>35</v>
      </c>
      <c r="C19" s="3">
        <v>105617.54</v>
      </c>
      <c r="D19" s="3">
        <v>109447.03</v>
      </c>
      <c r="E19" s="3">
        <v>3829.49</v>
      </c>
      <c r="F19" s="13">
        <f>((D19-C19)/(C19))*100</f>
        <v>3.6258087435098423</v>
      </c>
    </row>
    <row r="20" spans="1:6" x14ac:dyDescent="0.25">
      <c r="A20" s="12" t="s">
        <v>36</v>
      </c>
      <c r="B20" s="2" t="s">
        <v>37</v>
      </c>
      <c r="C20" s="3">
        <v>13726.41</v>
      </c>
      <c r="D20" s="2">
        <v>0</v>
      </c>
      <c r="E20" s="3">
        <v>-13726.41</v>
      </c>
      <c r="F20" s="13">
        <f>((D20-C20)/(C20))*100</f>
        <v>-100</v>
      </c>
    </row>
    <row r="21" spans="1:6" x14ac:dyDescent="0.25">
      <c r="A21" s="12" t="s">
        <v>38</v>
      </c>
      <c r="B21" s="2" t="s">
        <v>39</v>
      </c>
      <c r="C21" s="3">
        <v>13726.41</v>
      </c>
      <c r="D21" s="2">
        <v>0</v>
      </c>
      <c r="E21" s="3">
        <v>-13726.41</v>
      </c>
      <c r="F21" s="13">
        <f>((D21-C21)/(C21))*100</f>
        <v>-100</v>
      </c>
    </row>
    <row r="22" spans="1:6" x14ac:dyDescent="0.25">
      <c r="A22" s="12">
        <v>6</v>
      </c>
      <c r="B22" s="2" t="s">
        <v>40</v>
      </c>
      <c r="C22" s="3">
        <v>16171397.529999999</v>
      </c>
      <c r="D22" s="3">
        <v>16973715.579999998</v>
      </c>
      <c r="E22" s="3">
        <v>802318.05</v>
      </c>
      <c r="F22" s="13">
        <f>((D22-C22)/(C22))*100</f>
        <v>4.9613402212863598</v>
      </c>
    </row>
    <row r="23" spans="1:6" x14ac:dyDescent="0.25">
      <c r="A23" s="12" t="s">
        <v>41</v>
      </c>
      <c r="B23" s="2" t="s">
        <v>42</v>
      </c>
      <c r="C23" s="3">
        <v>16171397.529999999</v>
      </c>
      <c r="D23" s="3">
        <v>16973715.579999998</v>
      </c>
      <c r="E23" s="3">
        <v>802318.05</v>
      </c>
      <c r="F23" s="13">
        <f>((D23-C23)/(C23))*100</f>
        <v>4.9613402212863598</v>
      </c>
    </row>
    <row r="24" spans="1:6" x14ac:dyDescent="0.25">
      <c r="A24" s="12" t="s">
        <v>43</v>
      </c>
      <c r="B24" s="2" t="s">
        <v>44</v>
      </c>
      <c r="C24" s="3">
        <v>14003122.119999999</v>
      </c>
      <c r="D24" s="3">
        <v>16171397.529999999</v>
      </c>
      <c r="E24" s="3">
        <v>2168275.41</v>
      </c>
      <c r="F24" s="13">
        <f>((D24-C24)/(C24))*100</f>
        <v>15.484228384348334</v>
      </c>
    </row>
    <row r="25" spans="1:6" x14ac:dyDescent="0.25">
      <c r="A25" s="12" t="s">
        <v>45</v>
      </c>
      <c r="B25" s="2" t="s">
        <v>46</v>
      </c>
      <c r="C25" s="3">
        <v>2168275.41</v>
      </c>
      <c r="D25" s="3">
        <v>802318.05</v>
      </c>
      <c r="E25" s="3">
        <v>-1365957.36</v>
      </c>
      <c r="F25" s="13">
        <f>((D25-C25)/(C25))*100</f>
        <v>-62.997410462723458</v>
      </c>
    </row>
    <row r="26" spans="1:6" x14ac:dyDescent="0.25">
      <c r="A26" s="12" t="s">
        <v>47</v>
      </c>
      <c r="B26" s="2" t="s">
        <v>48</v>
      </c>
      <c r="C26" s="3">
        <v>1467945.23</v>
      </c>
      <c r="D26" s="3">
        <v>2213668.12</v>
      </c>
      <c r="E26" s="3">
        <v>745722.89</v>
      </c>
      <c r="F26" s="13">
        <f>((D26-C26)/(C26))*100</f>
        <v>50.800457316789682</v>
      </c>
    </row>
    <row r="27" spans="1:6" x14ac:dyDescent="0.25">
      <c r="A27" s="12" t="s">
        <v>49</v>
      </c>
      <c r="B27" s="2" t="s">
        <v>48</v>
      </c>
      <c r="C27" s="3">
        <v>1467945.23</v>
      </c>
      <c r="D27" s="3">
        <v>2213668.12</v>
      </c>
      <c r="E27" s="3">
        <v>745722.89</v>
      </c>
      <c r="F27" s="13">
        <f>((D27-C27)/(C27))*100</f>
        <v>50.800457316789682</v>
      </c>
    </row>
    <row r="28" spans="1:6" x14ac:dyDescent="0.25">
      <c r="A28" s="12" t="s">
        <v>50</v>
      </c>
      <c r="B28" s="2" t="s">
        <v>51</v>
      </c>
      <c r="C28" s="3">
        <v>1467945.23</v>
      </c>
      <c r="D28" s="3">
        <v>2213668.12</v>
      </c>
      <c r="E28" s="3">
        <v>745722.89</v>
      </c>
      <c r="F28" s="13">
        <f>((D28-C28)/(C28))*100</f>
        <v>50.800457316789682</v>
      </c>
    </row>
    <row r="29" spans="1:6" x14ac:dyDescent="0.25">
      <c r="A29" s="12" t="s">
        <v>52</v>
      </c>
      <c r="B29" s="2" t="s">
        <v>51</v>
      </c>
      <c r="C29" s="3">
        <v>1467945.23</v>
      </c>
      <c r="D29" s="3">
        <v>2213668.12</v>
      </c>
      <c r="E29" s="3">
        <v>745722.89</v>
      </c>
      <c r="F29" s="13">
        <f>((D29-C29)/(C29))*100</f>
        <v>50.800457316789682</v>
      </c>
    </row>
    <row r="30" spans="1:6" ht="15.75" thickBot="1" x14ac:dyDescent="0.3">
      <c r="A30" s="14"/>
      <c r="B30" s="15" t="s">
        <v>53</v>
      </c>
      <c r="C30" s="16">
        <v>16290741.48</v>
      </c>
      <c r="D30" s="16">
        <v>17083162.609999999</v>
      </c>
      <c r="E30" s="16">
        <v>792421.13</v>
      </c>
      <c r="F30" s="17">
        <f>((D30-C30)/(C30))*100</f>
        <v>4.8642422505620591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EPMC</dc:creator>
  <cp:lastModifiedBy>EPMC</cp:lastModifiedBy>
  <dcterms:created xsi:type="dcterms:W3CDTF">2026-04-10T17:27:23Z</dcterms:created>
  <dcterms:modified xsi:type="dcterms:W3CDTF">2026-04-10T20:54:57Z</dcterms:modified>
</cp:coreProperties>
</file>